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mullins\public\SSgA Ireland Unit Dealing\Real Estate\Portfolio Admin tasks\Valuation check\Windwise\2025\Nov\"/>
    </mc:Choice>
  </mc:AlternateContent>
  <xr:revisionPtr revIDLastSave="0" documentId="8_{B6F8148E-A3D1-4588-ABFD-79F09EF8CE6B}" xr6:coauthVersionLast="47" xr6:coauthVersionMax="47" xr10:uidLastSave="{00000000-0000-0000-0000-000000000000}"/>
  <bookViews>
    <workbookView xWindow="-120" yWindow="-120" windowWidth="23280" windowHeight="12480" xr2:uid="{0B142FFB-4D4B-45EA-9799-462FE62DC5C6}"/>
  </bookViews>
  <sheets>
    <sheet name="PUT Cash" sheetId="1" r:id="rId1"/>
  </sheets>
  <externalReferences>
    <externalReference r:id="rId2"/>
    <externalReference r:id="rId3"/>
  </externalReferences>
  <definedNames>
    <definedName name="BID_1">#REF!</definedName>
    <definedName name="BOOK_COST">#REF!</definedName>
    <definedName name="OFFER_1">#REF!</definedName>
    <definedName name="PARM_Account">[2]IOControl!$E$2</definedName>
    <definedName name="PARM_View">[2]IOControl!$E$5</definedName>
    <definedName name="PassedLiab">#REF!</definedName>
    <definedName name="PassedLiab2">#REF!</definedName>
    <definedName name="PREV_SEC_VAL">#REF!</definedName>
    <definedName name="SEC_VAL">#REF!</definedName>
    <definedName name="VALU_50">#REF!</definedName>
    <definedName name="VALU_5Q">#REF!</definedName>
    <definedName name="VALU_AE">#REF!</definedName>
    <definedName name="VALU_AI">#REF!</definedName>
    <definedName name="VALU_AL">#REF!</definedName>
    <definedName name="VALU_BP">#REF!</definedName>
    <definedName name="VALU_BR">#REF!</definedName>
    <definedName name="VALU_CA">#REF!</definedName>
    <definedName name="VALU_CK">#REF!</definedName>
    <definedName name="VALU_CO">#REF!</definedName>
    <definedName name="VALU_CP">#REF!</definedName>
    <definedName name="VALU_CS">#REF!</definedName>
    <definedName name="VALU_CW">#REF!</definedName>
    <definedName name="VALU_CX">#REF!</definedName>
    <definedName name="VALU_D1">#REF!</definedName>
    <definedName name="VALU_FA">#REF!</definedName>
    <definedName name="VALU_FB">#REF!</definedName>
    <definedName name="VALU_FC">#REF!</definedName>
    <definedName name="VALU_GP">#REF!</definedName>
    <definedName name="VALU_IJ">#REF!</definedName>
    <definedName name="VALU_IK">#REF!</definedName>
    <definedName name="VALU_IP">#REF!</definedName>
    <definedName name="VALU_MD">#REF!</definedName>
    <definedName name="VALU_N8">#REF!</definedName>
    <definedName name="VALU_OB">#REF!</definedName>
    <definedName name="VALU_OJ">#REF!</definedName>
    <definedName name="VALU_OK">#REF!</definedName>
    <definedName name="VALU_OP">#REF!</definedName>
    <definedName name="VALU_OQ">#REF!</definedName>
    <definedName name="VALU_PP">#REF!</definedName>
    <definedName name="VALU_QT">#REF!</definedName>
    <definedName name="VALU_RA">#REF!</definedName>
    <definedName name="VALU_RB">#REF!</definedName>
    <definedName name="VALU_SQ">#REF!</definedName>
    <definedName name="VALU_SR">#REF!</definedName>
    <definedName name="VALU_ST">#REF!</definedName>
    <definedName name="VALU_SU">#REF!</definedName>
    <definedName name="VALU_SV">#REF!</definedName>
    <definedName name="VALU_TL">#REF!</definedName>
    <definedName name="VALU_U6">#REF!</definedName>
    <definedName name="VALU_U8">#REF!</definedName>
    <definedName name="VALU_U9">#REF!</definedName>
    <definedName name="VALU_UO">#REF!</definedName>
    <definedName name="VALU_VA">#REF!</definedName>
    <definedName name="VALU_VB">#REF!</definedName>
    <definedName name="VALU_VP">#REF!</definedName>
    <definedName name="VALU_VR">#REF!</definedName>
    <definedName name="VALU_VS">#REF!</definedName>
    <definedName name="VALU_VY">#REF!</definedName>
    <definedName name="VALU_VZ">#REF!</definedName>
    <definedName name="VALU_X1">#REF!</definedName>
    <definedName name="VALU_X3">#REF!</definedName>
    <definedName name="VALU_X5">#REF!</definedName>
    <definedName name="VALU_X6">#REF!</definedName>
    <definedName name="VALU_X7">#REF!</definedName>
    <definedName name="VALU_X9">#REF!</definedName>
    <definedName name="VALU_XO">#REF!</definedName>
    <definedName name="VALU_YL">#REF!</definedName>
    <definedName name="VALU_ZK">#REF!</definedName>
    <definedName name="VALU2_50">#REF!</definedName>
    <definedName name="VALU2_5Q">#REF!</definedName>
    <definedName name="VALU2_AE">#REF!</definedName>
    <definedName name="VALU2_AI">#REF!</definedName>
    <definedName name="VALU2_AL">#REF!</definedName>
    <definedName name="VALU2_BR">#REF!</definedName>
    <definedName name="VALU2_CA">#REF!</definedName>
    <definedName name="VALU2_CK">#REF!</definedName>
    <definedName name="VALU2_CP">#REF!</definedName>
    <definedName name="VALU2_CS">#REF!</definedName>
    <definedName name="VALU2_CW">#REF!</definedName>
    <definedName name="VALU2_CX">#REF!</definedName>
    <definedName name="VALU2_FA">#REF!</definedName>
    <definedName name="VALU2_FB">#REF!</definedName>
    <definedName name="VALU2_FC">#REF!</definedName>
    <definedName name="VALU2_GP">#REF!</definedName>
    <definedName name="VALU2_IJ">#REF!</definedName>
    <definedName name="VALU2_IK">#REF!</definedName>
    <definedName name="VALU2_IP">#REF!</definedName>
    <definedName name="VALU2_MD">#REF!</definedName>
    <definedName name="VALU2_N8">#REF!</definedName>
    <definedName name="VALU2_OB">#REF!</definedName>
    <definedName name="VALU2_OJ">#REF!</definedName>
    <definedName name="VALU2_OK">#REF!</definedName>
    <definedName name="VALU2_OP">#REF!</definedName>
    <definedName name="VALU2_OQ">#REF!</definedName>
    <definedName name="VALU2_PP">#REF!</definedName>
    <definedName name="VALU2_QT">#REF!</definedName>
    <definedName name="VALU2_RA">#REF!</definedName>
    <definedName name="VALU2_RB">#REF!</definedName>
    <definedName name="VALU2_SQ">#REF!</definedName>
    <definedName name="VALU2_SR">#REF!</definedName>
    <definedName name="VALU2_ST">#REF!</definedName>
    <definedName name="VALU2_SU">#REF!</definedName>
    <definedName name="VALU2_SV">#REF!</definedName>
    <definedName name="VALU2_TL">#REF!</definedName>
    <definedName name="VALU2_UO">#REF!</definedName>
    <definedName name="VALU2_VA">#REF!</definedName>
    <definedName name="VALU2_VB">#REF!</definedName>
    <definedName name="VALU2_VP">#REF!</definedName>
    <definedName name="VALU2_VR">#REF!</definedName>
    <definedName name="VALU2_VS">#REF!</definedName>
    <definedName name="VALU2_VY">#REF!</definedName>
    <definedName name="VALU2_VZ">#REF!</definedName>
    <definedName name="VALU2_X1">#REF!</definedName>
    <definedName name="VALU2_X3">#REF!</definedName>
    <definedName name="VALU2_X5">#REF!</definedName>
    <definedName name="VALU2_X6">#REF!</definedName>
    <definedName name="VALU2_X7">#REF!</definedName>
    <definedName name="VALU2_X9">#REF!</definedName>
    <definedName name="VALU2_XO">#REF!</definedName>
    <definedName name="VALU2_YL">#REF!</definedName>
    <definedName name="VALU2_ZK">#REF!</definedName>
    <definedName name="VIEWSelectorValues">[2]IOControl!$L$2:$M$4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" l="1"/>
  <c r="H37" i="1" s="1"/>
  <c r="G36" i="1"/>
  <c r="H36" i="1" s="1"/>
  <c r="G35" i="1"/>
  <c r="H35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H22" i="1" s="1"/>
  <c r="G21" i="1"/>
  <c r="H21" i="1" s="1"/>
  <c r="G20" i="1"/>
  <c r="H20" i="1" s="1"/>
  <c r="G19" i="1"/>
  <c r="H19" i="1" s="1"/>
  <c r="G18" i="1"/>
  <c r="H18" i="1" s="1"/>
  <c r="G17" i="1"/>
  <c r="H17" i="1" s="1"/>
  <c r="G16" i="1"/>
  <c r="H16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G7" i="1"/>
  <c r="H7" i="1" s="1"/>
  <c r="G6" i="1"/>
  <c r="H6" i="1" s="1"/>
</calcChain>
</file>

<file path=xl/sharedStrings.xml><?xml version="1.0" encoding="utf-8"?>
<sst xmlns="http://schemas.openxmlformats.org/spreadsheetml/2006/main" count="11" uniqueCount="9">
  <si>
    <t>WindWise Property Unit Trust</t>
  </si>
  <si>
    <t>Natural Currency</t>
  </si>
  <si>
    <t>NAV</t>
  </si>
  <si>
    <t>EUR Cash</t>
  </si>
  <si>
    <t>GBP Cash</t>
  </si>
  <si>
    <t>USD Cash</t>
  </si>
  <si>
    <t>Liquidity Fund</t>
  </si>
  <si>
    <t>Total Cash</t>
  </si>
  <si>
    <t>Cash as % of NAV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</si>
</sst>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39" fontId="2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"/>
    </xf>
    <xf numFmtId="39" fontId="2" fillId="0" borderId="0" xfId="0" applyNumberFormat="1" applyFont="1" applyAlignment="1">
      <alignment horizontal="center"/>
    </xf>
    <xf numFmtId="14" fontId="0" fillId="0" borderId="0" xfId="0" applyNumberFormat="1"/>
    <xf numFmtId="4" fontId="0" fillId="0" borderId="0" xfId="0" applyNumberFormat="1"/>
    <xf numFmtId="39" fontId="0" fillId="0" borderId="0" xfId="0" applyNumberFormat="1"/>
    <xf numFmtId="43" fontId="0" fillId="0" borderId="0" xfId="2" applyFont="1"/>
    <xf numFmtId="43" fontId="0" fillId="0" borderId="0" xfId="0" applyNumberFormat="1"/>
    <xf numFmtId="10" fontId="0" fillId="0" borderId="0" xfId="0" applyNumberFormat="1" applyAlignment="1">
      <alignment horizontal="center"/>
    </xf>
    <xf numFmtId="164" fontId="0" fillId="0" borderId="0" xfId="1" applyFont="1"/>
  </cellXfs>
  <cellStyles count="3">
    <cellStyle name="Comma" xfId="1" builtinId="3"/>
    <cellStyle name="Comma 3" xfId="2" xr:uid="{446E6060-253E-4BA8-8DC6-D96C6052BD8A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ullins\public\SSgA%20Ireland%20Unit%20Dealing\Real%20Estate\Portfolio%20Admin%20tasks\Valuation%20check\Windwise\2025\Nov\WindWise%20Property%20Fund%20Nov%202025%20Bid%20Offer%20Prices.xlsx" TargetMode="External"/><Relationship Id="rId1" Type="http://schemas.openxmlformats.org/officeDocument/2006/relationships/externalLinkPath" Target="WindWise%20Property%20Fund%20Nov%202025%20Bid%20Offer%20Pric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ropOL\15494\13406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ELP"/>
      <sheetName val="Price per Unit"/>
      <sheetName val="BID OFFER"/>
      <sheetName val="TB"/>
      <sheetName val="Distribution"/>
      <sheetName val="Price file"/>
      <sheetName val="Liquidity Fund"/>
      <sheetName val="PUT Cash"/>
      <sheetName val="Properties"/>
      <sheetName val="Currency Management"/>
      <sheetName val="Calc"/>
      <sheetName val="ADL"/>
      <sheetName val="Sheet1"/>
      <sheetName val="Holdings Report"/>
      <sheetName val="TA DEALING"/>
      <sheetName val="windwise_NTTA10_1020230103"/>
      <sheetName val="IRS Price Loader to PRKS 5 2023"/>
      <sheetName val="NOT IN USE"/>
      <sheetName val="EPUT Template 2"/>
      <sheetName val="MCH T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OControl"/>
      <sheetName val="APOLLO_LINKS"/>
      <sheetName val="Assets_And_Liabilities_Europe"/>
    </sheetNames>
    <sheetDataSet>
      <sheetData sheetId="0">
        <row r="2">
          <cell r="E2">
            <v>134066</v>
          </cell>
          <cell r="L2" t="str">
            <v>FA</v>
          </cell>
        </row>
        <row r="3">
          <cell r="L3" t="str">
            <v>IA</v>
          </cell>
          <cell r="M3" t="str">
            <v xml:space="preserve"> - Investment Account View</v>
          </cell>
        </row>
        <row r="4">
          <cell r="L4" t="str">
            <v>A1</v>
          </cell>
          <cell r="M4" t="str">
            <v xml:space="preserve"> - Alternate GAAP View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36227-4F73-4369-8F05-60A048BEFD13}">
  <sheetPr>
    <tabColor rgb="FFFFFF00"/>
  </sheetPr>
  <dimension ref="A2:K37"/>
  <sheetViews>
    <sheetView tabSelected="1" topLeftCell="A12" zoomScale="87" zoomScaleNormal="87" workbookViewId="0">
      <selection activeCell="B37" sqref="B37"/>
    </sheetView>
  </sheetViews>
  <sheetFormatPr defaultColWidth="9.140625" defaultRowHeight="12.75" x14ac:dyDescent="0.2"/>
  <cols>
    <col min="1" max="1" width="12.5703125" customWidth="1"/>
    <col min="2" max="2" width="17.28515625" bestFit="1" customWidth="1"/>
    <col min="3" max="8" width="16.7109375" customWidth="1"/>
    <col min="10" max="11" width="12.7109375" style="7" customWidth="1"/>
    <col min="15" max="15" width="9.5703125" bestFit="1" customWidth="1"/>
    <col min="16" max="16" width="11.5703125" bestFit="1" customWidth="1"/>
  </cols>
  <sheetData>
    <row r="2" spans="1:11" ht="15" x14ac:dyDescent="0.25">
      <c r="A2" s="1" t="s">
        <v>0</v>
      </c>
      <c r="J2" s="2" t="s">
        <v>1</v>
      </c>
      <c r="K2" s="2"/>
    </row>
    <row r="4" spans="1:11" ht="15" x14ac:dyDescent="0.25"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J4" s="4" t="s">
        <v>4</v>
      </c>
      <c r="K4" s="4" t="s">
        <v>5</v>
      </c>
    </row>
    <row r="6" spans="1:11" x14ac:dyDescent="0.2">
      <c r="A6" s="5">
        <v>45046</v>
      </c>
      <c r="B6" s="6">
        <v>194787138.34999999</v>
      </c>
      <c r="C6" s="7">
        <v>395322.21</v>
      </c>
      <c r="D6" s="8">
        <v>479598.97778033768</v>
      </c>
      <c r="E6" s="9">
        <v>728.07057039787071</v>
      </c>
      <c r="F6" s="7">
        <v>26420066.260000002</v>
      </c>
      <c r="G6" s="7">
        <f t="shared" ref="G6:G12" si="0">SUM(C6:F6)</f>
        <v>27295715.518350735</v>
      </c>
      <c r="H6" s="10">
        <f t="shared" ref="H6:H37" si="1">G6/B6</f>
        <v>0.14013099504190513</v>
      </c>
      <c r="J6" s="11">
        <v>421256.4</v>
      </c>
      <c r="K6" s="11">
        <v>803.79</v>
      </c>
    </row>
    <row r="7" spans="1:11" x14ac:dyDescent="0.2">
      <c r="A7" s="5">
        <v>45077</v>
      </c>
      <c r="B7" s="6">
        <v>193611816.47999999</v>
      </c>
      <c r="C7" s="7">
        <v>196727.32999999996</v>
      </c>
      <c r="D7" s="8">
        <v>446102.51903967652</v>
      </c>
      <c r="E7" s="9">
        <v>753.95341253211882</v>
      </c>
      <c r="F7" s="7">
        <v>27211416.210000001</v>
      </c>
      <c r="G7" s="7">
        <f t="shared" si="0"/>
        <v>27855000.012452211</v>
      </c>
      <c r="H7" s="10">
        <f t="shared" si="1"/>
        <v>0.14387035109155963</v>
      </c>
      <c r="J7" s="11">
        <v>383726.03</v>
      </c>
      <c r="K7" s="11">
        <v>803.79</v>
      </c>
    </row>
    <row r="8" spans="1:11" x14ac:dyDescent="0.2">
      <c r="A8" s="5">
        <v>45107</v>
      </c>
      <c r="B8" s="6">
        <v>193301025.25</v>
      </c>
      <c r="C8" s="7">
        <v>467476.95</v>
      </c>
      <c r="D8" s="8">
        <v>502229.55872299749</v>
      </c>
      <c r="E8" s="9">
        <v>7457.7795410362187</v>
      </c>
      <c r="F8" s="7">
        <v>26961293.129999999</v>
      </c>
      <c r="G8" s="7">
        <f t="shared" si="0"/>
        <v>27938457.418264031</v>
      </c>
      <c r="H8" s="10">
        <f t="shared" si="1"/>
        <v>0.14453341559948105</v>
      </c>
      <c r="J8" s="11">
        <v>430984.62</v>
      </c>
      <c r="K8" s="11">
        <v>8136.44</v>
      </c>
    </row>
    <row r="9" spans="1:11" x14ac:dyDescent="0.2">
      <c r="A9" s="5">
        <v>45138</v>
      </c>
      <c r="B9" s="6">
        <v>181254016.03999996</v>
      </c>
      <c r="C9" s="7">
        <v>193391.31</v>
      </c>
      <c r="D9" s="8">
        <v>258126.51471994698</v>
      </c>
      <c r="E9" s="9">
        <v>7074.9236121101831</v>
      </c>
      <c r="F9" s="7">
        <v>17789466.809999999</v>
      </c>
      <c r="G9" s="7">
        <f t="shared" si="0"/>
        <v>18248059.558332056</v>
      </c>
      <c r="H9" s="10">
        <f t="shared" si="1"/>
        <v>0.10067671854677687</v>
      </c>
      <c r="J9" s="11">
        <v>221192.59</v>
      </c>
      <c r="K9" s="11">
        <v>7800.46</v>
      </c>
    </row>
    <row r="10" spans="1:11" x14ac:dyDescent="0.2">
      <c r="A10" s="5">
        <v>45169</v>
      </c>
      <c r="B10" s="6">
        <v>181794833.03</v>
      </c>
      <c r="C10" s="7">
        <v>167207.10999999999</v>
      </c>
      <c r="D10" s="8">
        <v>230140.61184340648</v>
      </c>
      <c r="E10" s="9">
        <v>6877.4882233075441</v>
      </c>
      <c r="F10" s="7">
        <v>17552900.640000001</v>
      </c>
      <c r="G10" s="7">
        <f t="shared" si="0"/>
        <v>17957125.850066714</v>
      </c>
      <c r="H10" s="10">
        <f t="shared" si="1"/>
        <v>9.8776876937439737E-2</v>
      </c>
      <c r="J10" s="11">
        <v>197122.04</v>
      </c>
      <c r="K10" s="11">
        <v>7464.48</v>
      </c>
    </row>
    <row r="11" spans="1:11" x14ac:dyDescent="0.2">
      <c r="A11" s="5">
        <v>45199</v>
      </c>
      <c r="B11" s="6">
        <v>178179645.19999999</v>
      </c>
      <c r="C11" s="7">
        <v>185927.08</v>
      </c>
      <c r="D11" s="8">
        <v>181663.59601937424</v>
      </c>
      <c r="E11" s="9">
        <v>7050.2760028231014</v>
      </c>
      <c r="F11" s="7">
        <v>17201501.82</v>
      </c>
      <c r="G11" s="7">
        <f t="shared" si="0"/>
        <v>17576142.772022199</v>
      </c>
      <c r="H11" s="10">
        <f t="shared" si="1"/>
        <v>9.8642820577477502E-2</v>
      </c>
      <c r="J11" s="11">
        <v>157581.74</v>
      </c>
      <c r="K11" s="11">
        <v>7464.48</v>
      </c>
    </row>
    <row r="12" spans="1:11" x14ac:dyDescent="0.2">
      <c r="A12" s="5">
        <v>45230</v>
      </c>
      <c r="B12" s="6">
        <v>177595312.83000001</v>
      </c>
      <c r="C12" s="7">
        <v>180885.7</v>
      </c>
      <c r="D12" s="8">
        <v>10094.580892393353</v>
      </c>
      <c r="E12" s="9">
        <v>4829.3861028938536</v>
      </c>
      <c r="F12" s="7">
        <v>14424001.699999999</v>
      </c>
      <c r="G12" s="7">
        <f t="shared" si="0"/>
        <v>14619811.366995286</v>
      </c>
      <c r="H12" s="10">
        <f t="shared" si="1"/>
        <v>8.2320930288232563E-2</v>
      </c>
      <c r="J12" s="11">
        <v>8793.09</v>
      </c>
      <c r="K12" s="11">
        <v>5104.66</v>
      </c>
    </row>
    <row r="13" spans="1:11" x14ac:dyDescent="0.2">
      <c r="A13" s="5">
        <v>45260</v>
      </c>
      <c r="B13" s="6">
        <v>177441881.66</v>
      </c>
      <c r="C13" s="7">
        <v>412965.98</v>
      </c>
      <c r="D13" s="8">
        <v>234942.64851346161</v>
      </c>
      <c r="E13" s="9">
        <v>4370.5238322395853</v>
      </c>
      <c r="F13" s="7">
        <v>14640060.49</v>
      </c>
      <c r="G13" s="7">
        <f t="shared" ref="G13:G37" si="2">SUM(C13:F13)</f>
        <v>15292339.6423457</v>
      </c>
      <c r="H13" s="10">
        <f t="shared" si="1"/>
        <v>8.6182244570916264E-2</v>
      </c>
      <c r="J13" s="11">
        <v>202493.09</v>
      </c>
      <c r="K13" s="11">
        <v>4768.68</v>
      </c>
    </row>
    <row r="14" spans="1:11" x14ac:dyDescent="0.2">
      <c r="A14" s="5">
        <v>45291</v>
      </c>
      <c r="B14" s="6">
        <v>176999467.69999999</v>
      </c>
      <c r="C14" s="7">
        <v>168776.1</v>
      </c>
      <c r="D14" s="8">
        <v>68725.742155042812</v>
      </c>
      <c r="E14" s="9">
        <v>4316.914332337451</v>
      </c>
      <c r="F14" s="7">
        <v>14793197.91</v>
      </c>
      <c r="G14" s="7">
        <f t="shared" si="2"/>
        <v>15035016.666487381</v>
      </c>
      <c r="H14" s="10">
        <f t="shared" si="1"/>
        <v>8.4943852441243139E-2</v>
      </c>
      <c r="J14" s="11">
        <v>59552.81</v>
      </c>
      <c r="K14" s="11">
        <v>4768.68</v>
      </c>
    </row>
    <row r="15" spans="1:11" x14ac:dyDescent="0.2">
      <c r="A15" s="5">
        <v>45322</v>
      </c>
      <c r="B15" s="6">
        <v>175405518.72</v>
      </c>
      <c r="C15" s="7">
        <v>45791.26</v>
      </c>
      <c r="D15" s="8">
        <v>194800.08577983017</v>
      </c>
      <c r="E15" s="9">
        <v>2836.1967302054786</v>
      </c>
      <c r="F15" s="7">
        <v>14661452.619999999</v>
      </c>
      <c r="G15" s="7">
        <f t="shared" si="2"/>
        <v>14904880.162510036</v>
      </c>
      <c r="H15" s="10">
        <f t="shared" si="1"/>
        <v>8.4973838173830266E-2</v>
      </c>
      <c r="J15" s="11">
        <v>166164.03</v>
      </c>
      <c r="K15" s="11">
        <v>3080.82</v>
      </c>
    </row>
    <row r="16" spans="1:11" x14ac:dyDescent="0.2">
      <c r="A16" s="5">
        <v>45351</v>
      </c>
      <c r="B16" s="6">
        <v>170948607.55000001</v>
      </c>
      <c r="C16" s="7">
        <v>176923.42</v>
      </c>
      <c r="D16" s="8">
        <v>73271.57027855888</v>
      </c>
      <c r="E16" s="9">
        <v>2536.4682153694384</v>
      </c>
      <c r="F16" s="7">
        <v>14718231.949999999</v>
      </c>
      <c r="G16" s="7">
        <f t="shared" si="2"/>
        <v>14970963.408493927</v>
      </c>
      <c r="H16" s="10">
        <f t="shared" si="1"/>
        <v>8.757581370831076E-2</v>
      </c>
      <c r="J16" s="11">
        <v>62682.99</v>
      </c>
      <c r="K16" s="11">
        <v>2744.84</v>
      </c>
    </row>
    <row r="17" spans="1:11" x14ac:dyDescent="0.2">
      <c r="A17" s="5">
        <v>45382</v>
      </c>
      <c r="B17" s="6">
        <v>170112798.59</v>
      </c>
      <c r="C17" s="7">
        <v>200105.62</v>
      </c>
      <c r="D17" s="8">
        <v>79087.919267357283</v>
      </c>
      <c r="E17" s="9">
        <v>10237.945259688233</v>
      </c>
      <c r="F17" s="7">
        <v>14492817.51</v>
      </c>
      <c r="G17" s="7">
        <f t="shared" si="2"/>
        <v>14782248.994527046</v>
      </c>
      <c r="H17" s="10">
        <f t="shared" si="1"/>
        <v>8.6896748022791112E-2</v>
      </c>
      <c r="J17" s="11">
        <v>67615.240000000005</v>
      </c>
      <c r="K17" s="11">
        <v>11056.98</v>
      </c>
    </row>
    <row r="18" spans="1:11" x14ac:dyDescent="0.2">
      <c r="A18" s="5">
        <v>45412</v>
      </c>
      <c r="B18" s="6">
        <v>164108654.63</v>
      </c>
      <c r="C18" s="7">
        <v>148867.78</v>
      </c>
      <c r="D18" s="8">
        <v>50178.303083400795</v>
      </c>
      <c r="E18" s="9">
        <v>10340.874686482925</v>
      </c>
      <c r="F18" s="7">
        <v>9540505.4199999999</v>
      </c>
      <c r="G18" s="7">
        <f t="shared" si="2"/>
        <v>9749892.3777698837</v>
      </c>
      <c r="H18" s="10">
        <f t="shared" si="1"/>
        <v>5.9411201680691542E-2</v>
      </c>
      <c r="J18" s="11">
        <v>42848.800000000003</v>
      </c>
      <c r="K18" s="11">
        <v>11056.98</v>
      </c>
    </row>
    <row r="19" spans="1:11" x14ac:dyDescent="0.2">
      <c r="A19" s="5">
        <v>45443</v>
      </c>
      <c r="B19" s="6">
        <v>165684759.94999999</v>
      </c>
      <c r="C19" s="7">
        <v>122334.59</v>
      </c>
      <c r="D19" s="8">
        <v>64462.90785938358</v>
      </c>
      <c r="E19" s="9">
        <v>9875.65</v>
      </c>
      <c r="F19" s="7">
        <v>46455378.549999997</v>
      </c>
      <c r="G19" s="7">
        <f t="shared" si="2"/>
        <v>46652051.697859384</v>
      </c>
      <c r="H19" s="10">
        <f t="shared" si="1"/>
        <v>0.28157116992497044</v>
      </c>
      <c r="J19" s="11">
        <v>54964.61</v>
      </c>
      <c r="K19" s="11">
        <v>10721</v>
      </c>
    </row>
    <row r="20" spans="1:11" x14ac:dyDescent="0.2">
      <c r="A20" s="5">
        <v>45473</v>
      </c>
      <c r="B20" s="6">
        <v>166533313.55000001</v>
      </c>
      <c r="C20" s="7">
        <v>165942.62</v>
      </c>
      <c r="D20" s="8">
        <v>64829.206576620491</v>
      </c>
      <c r="E20" s="9">
        <v>10003.26</v>
      </c>
      <c r="F20" s="7">
        <v>46771005.030000001</v>
      </c>
      <c r="G20" s="7">
        <f t="shared" si="2"/>
        <v>47011780.116576619</v>
      </c>
      <c r="H20" s="10">
        <f t="shared" si="1"/>
        <v>0.28229655144921972</v>
      </c>
      <c r="J20" s="11">
        <v>54964.61</v>
      </c>
      <c r="K20" s="11">
        <v>10721</v>
      </c>
    </row>
    <row r="21" spans="1:11" x14ac:dyDescent="0.2">
      <c r="A21" s="5">
        <v>45504</v>
      </c>
      <c r="B21" s="6">
        <v>164315896.00999999</v>
      </c>
      <c r="C21" s="7">
        <v>183408.9</v>
      </c>
      <c r="D21" s="8">
        <v>89103.074715633134</v>
      </c>
      <c r="E21" s="9">
        <v>9597.1</v>
      </c>
      <c r="F21" s="7">
        <v>44638103.969999999</v>
      </c>
      <c r="G21" s="7">
        <f t="shared" si="2"/>
        <v>44920213.044715635</v>
      </c>
      <c r="H21" s="10">
        <f t="shared" si="1"/>
        <v>0.27337716030822645</v>
      </c>
      <c r="J21" s="11">
        <v>75065.899999999994</v>
      </c>
      <c r="K21" s="11">
        <v>10385.02</v>
      </c>
    </row>
    <row r="22" spans="1:11" x14ac:dyDescent="0.2">
      <c r="A22" s="5">
        <v>45535</v>
      </c>
      <c r="B22" s="6">
        <v>162852999.16999999</v>
      </c>
      <c r="C22" s="7">
        <v>165143.79999999999</v>
      </c>
      <c r="D22" s="8">
        <v>89127.64746145044</v>
      </c>
      <c r="E22" s="9">
        <v>7229.52</v>
      </c>
      <c r="F22" s="7">
        <v>44399284.32</v>
      </c>
      <c r="G22" s="7">
        <f t="shared" si="2"/>
        <v>44660785.287461452</v>
      </c>
      <c r="H22" s="10">
        <f t="shared" si="1"/>
        <v>0.27423986979104192</v>
      </c>
      <c r="J22" s="11">
        <v>75065.899999999994</v>
      </c>
      <c r="K22" s="11">
        <v>8002.36</v>
      </c>
    </row>
    <row r="23" spans="1:11" x14ac:dyDescent="0.2">
      <c r="A23" s="5">
        <v>45565</v>
      </c>
      <c r="B23" s="6">
        <v>163137554.40000001</v>
      </c>
      <c r="C23" s="7">
        <v>174456.16</v>
      </c>
      <c r="D23" s="8">
        <v>90219.582239414231</v>
      </c>
      <c r="E23" s="9">
        <v>6858.97</v>
      </c>
      <c r="F23" s="7">
        <v>44290819.770000003</v>
      </c>
      <c r="G23" s="7">
        <f t="shared" si="2"/>
        <v>44562354.482239418</v>
      </c>
      <c r="H23" s="10">
        <f t="shared" si="1"/>
        <v>0.27315816181095953</v>
      </c>
      <c r="J23" s="11">
        <v>75065.899999999994</v>
      </c>
      <c r="K23" s="11">
        <v>7654.96</v>
      </c>
    </row>
    <row r="24" spans="1:11" x14ac:dyDescent="0.2">
      <c r="A24" s="5">
        <v>45596</v>
      </c>
      <c r="B24" s="6">
        <v>161057434.88999999</v>
      </c>
      <c r="C24" s="7">
        <v>239133.38</v>
      </c>
      <c r="D24" s="8">
        <v>69865.587621808925</v>
      </c>
      <c r="E24" s="9">
        <v>5485.82</v>
      </c>
      <c r="F24" s="7">
        <v>42084504.289999999</v>
      </c>
      <c r="G24" s="7">
        <f t="shared" si="2"/>
        <v>42398989.07762181</v>
      </c>
      <c r="H24" s="10">
        <f t="shared" si="1"/>
        <v>0.26325384547804165</v>
      </c>
      <c r="J24" s="11">
        <v>58997.1</v>
      </c>
      <c r="K24" s="11">
        <v>5955.68</v>
      </c>
    </row>
    <row r="25" spans="1:11" x14ac:dyDescent="0.2">
      <c r="A25" s="5">
        <v>45626</v>
      </c>
      <c r="B25" s="6">
        <v>159574154.99000001</v>
      </c>
      <c r="C25" s="7">
        <v>304538.17</v>
      </c>
      <c r="D25" s="8">
        <v>-40352.132505327463</v>
      </c>
      <c r="E25" s="9">
        <v>5638.78</v>
      </c>
      <c r="F25" s="7">
        <v>32859637.449999999</v>
      </c>
      <c r="G25" s="7">
        <f t="shared" si="2"/>
        <v>33129462.267494671</v>
      </c>
      <c r="H25" s="10">
        <f t="shared" si="1"/>
        <v>0.20761170422347394</v>
      </c>
      <c r="J25" s="11">
        <v>-33531.279999999999</v>
      </c>
      <c r="K25" s="11">
        <v>5955.68</v>
      </c>
    </row>
    <row r="26" spans="1:11" x14ac:dyDescent="0.2">
      <c r="A26" s="5">
        <v>45657</v>
      </c>
      <c r="B26" s="6">
        <v>158238821.16</v>
      </c>
      <c r="C26" s="7">
        <v>541088.54</v>
      </c>
      <c r="D26" s="8">
        <v>56025.717372428531</v>
      </c>
      <c r="E26" s="9">
        <v>5416.01</v>
      </c>
      <c r="F26" s="7">
        <v>24251804.690000001</v>
      </c>
      <c r="G26" s="7">
        <f t="shared" si="2"/>
        <v>24854334.957372431</v>
      </c>
      <c r="H26" s="10">
        <f t="shared" si="1"/>
        <v>0.15706850427204253</v>
      </c>
      <c r="J26" s="11">
        <v>46322.77</v>
      </c>
      <c r="K26" s="11">
        <v>5608.28</v>
      </c>
    </row>
    <row r="27" spans="1:11" x14ac:dyDescent="0.2">
      <c r="A27" s="5">
        <v>45688</v>
      </c>
      <c r="B27" s="6">
        <v>158570596.08000001</v>
      </c>
      <c r="C27" s="7">
        <v>464728.06</v>
      </c>
      <c r="D27" s="8">
        <v>119171.53664276976</v>
      </c>
      <c r="E27" s="9">
        <v>5060.7299999999996</v>
      </c>
      <c r="F27" s="7">
        <v>25124249.600000001</v>
      </c>
      <c r="G27" s="7">
        <f t="shared" si="2"/>
        <v>25713209.926642772</v>
      </c>
      <c r="H27" s="10">
        <f t="shared" si="1"/>
        <v>0.16215622922720346</v>
      </c>
      <c r="J27" s="11">
        <v>99702.06</v>
      </c>
      <c r="K27" s="11">
        <v>5260.88</v>
      </c>
    </row>
    <row r="28" spans="1:11" x14ac:dyDescent="0.2">
      <c r="A28" s="5">
        <v>45716</v>
      </c>
      <c r="B28" s="6">
        <v>158584750.49000001</v>
      </c>
      <c r="C28" s="7">
        <v>241875.74</v>
      </c>
      <c r="D28" s="8">
        <v>92023.017489880411</v>
      </c>
      <c r="E28" s="9">
        <v>3090.58</v>
      </c>
      <c r="F28" s="7">
        <v>25836940.809999999</v>
      </c>
      <c r="G28" s="7">
        <f t="shared" si="2"/>
        <v>26173930.147489879</v>
      </c>
      <c r="H28" s="10">
        <f t="shared" si="1"/>
        <v>0.16504695480881276</v>
      </c>
      <c r="J28" s="8">
        <v>76006.86</v>
      </c>
      <c r="K28" s="11">
        <v>3214.2</v>
      </c>
    </row>
    <row r="29" spans="1:11" x14ac:dyDescent="0.2">
      <c r="A29" s="5">
        <v>45747</v>
      </c>
      <c r="B29" s="6">
        <v>156086065.41999999</v>
      </c>
      <c r="C29" s="7">
        <v>510575.85</v>
      </c>
      <c r="D29" s="8">
        <v>261807.91494762391</v>
      </c>
      <c r="E29" s="9">
        <v>1402.44</v>
      </c>
      <c r="F29" s="7">
        <v>25941941.210000001</v>
      </c>
      <c r="G29" s="7">
        <f t="shared" si="2"/>
        <v>26715727.414947625</v>
      </c>
      <c r="H29" s="10">
        <f t="shared" si="1"/>
        <v>0.1711602335740883</v>
      </c>
      <c r="J29" s="8">
        <v>219101.24</v>
      </c>
      <c r="K29" s="11">
        <v>1514.92</v>
      </c>
    </row>
    <row r="30" spans="1:11" x14ac:dyDescent="0.2">
      <c r="A30" s="5">
        <v>45777</v>
      </c>
      <c r="B30" s="6">
        <v>157777528.65000001</v>
      </c>
      <c r="C30" s="7">
        <v>719442.03</v>
      </c>
      <c r="D30" s="8">
        <v>251328.27893748178</v>
      </c>
      <c r="E30" s="9">
        <v>1027.07</v>
      </c>
      <c r="F30" s="7">
        <v>24999752.050000001</v>
      </c>
      <c r="G30" s="7">
        <f t="shared" si="2"/>
        <v>25971549.428937484</v>
      </c>
      <c r="H30" s="10">
        <f t="shared" si="1"/>
        <v>0.16460867178716254</v>
      </c>
      <c r="J30" s="8">
        <v>213893.35</v>
      </c>
      <c r="K30" s="11">
        <v>1167.52</v>
      </c>
    </row>
    <row r="31" spans="1:11" x14ac:dyDescent="0.2">
      <c r="A31" s="5">
        <v>45808</v>
      </c>
      <c r="B31" s="6">
        <v>157953282.59</v>
      </c>
      <c r="C31" s="7">
        <v>328476.65000000002</v>
      </c>
      <c r="D31" s="8">
        <v>272452.45351249102</v>
      </c>
      <c r="E31" s="9">
        <v>722.41</v>
      </c>
      <c r="F31" s="7">
        <v>25599026.48</v>
      </c>
      <c r="G31" s="7">
        <f t="shared" si="2"/>
        <v>26200677.993512493</v>
      </c>
      <c r="H31" s="10">
        <f t="shared" si="1"/>
        <v>0.16587612212860242</v>
      </c>
      <c r="J31" s="8">
        <v>229358.68</v>
      </c>
      <c r="K31" s="11">
        <v>820.12</v>
      </c>
    </row>
    <row r="32" spans="1:11" x14ac:dyDescent="0.2">
      <c r="A32" s="5">
        <v>45838</v>
      </c>
      <c r="B32" s="6">
        <v>158556064.44999999</v>
      </c>
      <c r="C32" s="7">
        <v>250876.54</v>
      </c>
      <c r="D32" s="8">
        <v>265861.62202004372</v>
      </c>
      <c r="E32" s="9">
        <v>6914.31</v>
      </c>
      <c r="F32" s="7">
        <v>26029662.489999998</v>
      </c>
      <c r="G32" s="7">
        <f t="shared" si="2"/>
        <v>26553314.962020043</v>
      </c>
      <c r="H32" s="10">
        <f t="shared" si="1"/>
        <v>0.16746956386769757</v>
      </c>
      <c r="J32" s="8">
        <v>227738.68</v>
      </c>
      <c r="K32" s="11">
        <v>8116.36</v>
      </c>
    </row>
    <row r="33" spans="1:11" x14ac:dyDescent="0.2">
      <c r="A33" s="5">
        <v>45869</v>
      </c>
      <c r="B33" s="6">
        <v>158359947.81999999</v>
      </c>
      <c r="C33" s="7">
        <v>101588.69</v>
      </c>
      <c r="D33" s="8">
        <v>339000.39765718201</v>
      </c>
      <c r="E33" s="9">
        <v>7091.31</v>
      </c>
      <c r="F33" s="7">
        <v>26695795.18</v>
      </c>
      <c r="G33" s="7">
        <f t="shared" si="2"/>
        <v>27143475.577657182</v>
      </c>
      <c r="H33" s="10">
        <f t="shared" si="1"/>
        <v>0.17140366583417824</v>
      </c>
      <c r="J33" s="8">
        <v>293197.44</v>
      </c>
      <c r="K33" s="11">
        <v>8116.36</v>
      </c>
    </row>
    <row r="34" spans="1:11" x14ac:dyDescent="0.2">
      <c r="A34" s="5">
        <v>45900</v>
      </c>
      <c r="B34" s="6">
        <v>158076474</v>
      </c>
      <c r="C34" s="7">
        <v>2191777.84</v>
      </c>
      <c r="D34" s="8">
        <v>338423.36248839507</v>
      </c>
      <c r="E34" s="9">
        <v>6628.4</v>
      </c>
      <c r="F34" s="7">
        <v>26591989.809999999</v>
      </c>
      <c r="G34" s="7">
        <f t="shared" si="2"/>
        <v>29128819.412488393</v>
      </c>
      <c r="H34" s="10">
        <f t="shared" si="1"/>
        <v>0.18427042731537896</v>
      </c>
      <c r="J34" s="8">
        <v>293197.44</v>
      </c>
      <c r="K34" s="11">
        <v>7758.54</v>
      </c>
    </row>
    <row r="35" spans="1:11" x14ac:dyDescent="0.2">
      <c r="A35" s="5">
        <v>45930</v>
      </c>
      <c r="B35" s="6">
        <v>154997636.78999999</v>
      </c>
      <c r="C35" s="7">
        <v>165396.54999999999</v>
      </c>
      <c r="D35" s="8">
        <v>373510.61522756459</v>
      </c>
      <c r="E35" s="9">
        <v>6603.01</v>
      </c>
      <c r="F35" s="7">
        <v>29138481.149999999</v>
      </c>
      <c r="G35" s="7">
        <f t="shared" si="2"/>
        <v>29683991.325227562</v>
      </c>
      <c r="H35" s="10">
        <f t="shared" si="1"/>
        <v>0.19151254135213169</v>
      </c>
      <c r="J35" s="8">
        <v>325998.02</v>
      </c>
      <c r="K35" s="11">
        <v>7758.54</v>
      </c>
    </row>
    <row r="36" spans="1:11" x14ac:dyDescent="0.2">
      <c r="A36" s="5">
        <v>45961</v>
      </c>
      <c r="B36" s="6">
        <v>156086302.56999999</v>
      </c>
      <c r="C36" s="7">
        <v>538824.09</v>
      </c>
      <c r="D36" s="8">
        <v>506562.63452746306</v>
      </c>
      <c r="E36" s="9">
        <v>5249.75</v>
      </c>
      <c r="F36" s="7">
        <v>27786309.57</v>
      </c>
      <c r="G36" s="7">
        <f t="shared" si="2"/>
        <v>28836946.044527464</v>
      </c>
      <c r="H36" s="10">
        <f t="shared" si="1"/>
        <v>0.18475001053724727</v>
      </c>
      <c r="J36" s="8">
        <v>445008.68</v>
      </c>
      <c r="K36" s="11">
        <v>6059.26</v>
      </c>
    </row>
    <row r="37" spans="1:11" x14ac:dyDescent="0.2">
      <c r="A37" s="5">
        <v>45991</v>
      </c>
      <c r="B37" s="6">
        <v>156537444.38999999</v>
      </c>
      <c r="C37" s="7">
        <v>98010.03</v>
      </c>
      <c r="D37" s="8">
        <v>491499.06500350538</v>
      </c>
      <c r="E37" s="9">
        <v>5221.0200000000004</v>
      </c>
      <c r="F37" s="7">
        <v>28683627.420000002</v>
      </c>
      <c r="G37" s="7">
        <f t="shared" si="2"/>
        <v>29278357.535003506</v>
      </c>
      <c r="H37" s="10">
        <f t="shared" si="1"/>
        <v>0.18703740596440888</v>
      </c>
      <c r="J37" s="8">
        <v>430497.76</v>
      </c>
      <c r="K37" s="11">
        <v>6059.26</v>
      </c>
    </row>
  </sheetData>
  <pageMargins left="0.7" right="0.7" top="0.75" bottom="0.75" header="0.3" footer="0.3"/>
  <pageSetup paperSize="9" orientation="portrait" horizontalDpi="200" verticalDpi="200" r:id="rId1"/>
  <headerFooter>
    <oddFooter>&amp;L&amp;"Arial,Regular"&amp;9Information Classification: Limited Access_x000D_&amp;1#&amp;"Aptos"&amp;10&amp;K000000 Information Classification: Limited Access</oddFooter>
  </headerFooter>
</worksheet>
</file>

<file path=docMetadata/LabelInfo.xml><?xml version="1.0" encoding="utf-8"?>
<clbl:labelList xmlns:clbl="http://schemas.microsoft.com/office/2020/mipLabelMetadata">
  <clbl:label id="{0202a21f-30de-4fd1-b547-e7d4361e1fc9}" enabled="1" method="Privileged" siteId="{3f0bdd77-1711-49bc-9b8c-6f2ba3e1c085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PUT Cash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Adams, Diarmuid</dc:creator>
  <cp:lastModifiedBy>Adams, Diarmuid</cp:lastModifiedBy>
  <dcterms:created xsi:type="dcterms:W3CDTF">2025-12-01T14:48:34Z</dcterms:created>
  <dcterms:modified xsi:type="dcterms:W3CDTF">2025-12-01T14:49:11Z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-1654416189</vt:i4>
  </property>
  <property fmtid="{D5CDD505-2E9C-101B-9397-08002B2CF9AE}" pid="3" name="_NewReviewCycle">
    <vt:lpwstr/>
  </property>
  <property fmtid="{D5CDD505-2E9C-101B-9397-08002B2CF9AE}" pid="4" name="_EmailSubject">
    <vt:lpwstr>Keyfacts - Windwise PUT</vt:lpwstr>
  </property>
  <property fmtid="{D5CDD505-2E9C-101B-9397-08002B2CF9AE}" pid="5" name="_AuthorEmail">
    <vt:lpwstr>Sudheer_Gudashi@ssga.com</vt:lpwstr>
  </property>
  <property fmtid="{D5CDD505-2E9C-101B-9397-08002B2CF9AE}" pid="6" name="_AuthorEmailDisplayName">
    <vt:lpwstr>Gudashi, Sudheer</vt:lpwstr>
  </property>
  <property fmtid="{D5CDD505-2E9C-101B-9397-08002B2CF9AE}" pid="7" name="_PreviousAdHocReviewCycleID">
    <vt:i4>63405326</vt:i4>
  </property>
</Properties>
</file>